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mene_doc\Dropbox\Enseignement\2eme Année\TP_Excel-2020\"/>
    </mc:Choice>
  </mc:AlternateContent>
  <bookViews>
    <workbookView xWindow="240" yWindow="90" windowWidth="11655" windowHeight="5385" activeTab="1"/>
  </bookViews>
  <sheets>
    <sheet name="à faire" sheetId="12" r:id="rId1"/>
    <sheet name="corrigé" sheetId="7" r:id="rId2"/>
  </sheets>
  <definedNames>
    <definedName name="_xlnm._FilterDatabase" localSheetId="0" hidden="1">'à faire'!$C$6:$I$14</definedName>
    <definedName name="_xlnm._FilterDatabase" localSheetId="1" hidden="1">corrigé!$C$6:$I$14</definedName>
  </definedNames>
  <calcPr calcId="152511"/>
</workbook>
</file>

<file path=xl/calcChain.xml><?xml version="1.0" encoding="utf-8"?>
<calcChain xmlns="http://schemas.openxmlformats.org/spreadsheetml/2006/main">
  <c r="D18" i="7" l="1"/>
  <c r="D16" i="7"/>
  <c r="H4" i="12" l="1"/>
  <c r="F4" i="12"/>
  <c r="G4" i="12"/>
  <c r="B3" i="12" l="1"/>
  <c r="D14" i="7"/>
  <c r="D8" i="7"/>
  <c r="D9" i="7"/>
  <c r="D10" i="7"/>
  <c r="D11" i="7"/>
  <c r="D12" i="7"/>
  <c r="D13" i="7"/>
  <c r="H4" i="7"/>
  <c r="G4" i="7"/>
  <c r="F4" i="7"/>
  <c r="D17" i="7" l="1"/>
  <c r="B3" i="7"/>
  <c r="F12" i="7" l="1"/>
  <c r="F14" i="7"/>
  <c r="F8" i="7"/>
  <c r="F9" i="7"/>
  <c r="F7" i="7"/>
  <c r="F11" i="7"/>
  <c r="F10" i="7"/>
  <c r="E12" i="7"/>
  <c r="E14" i="7"/>
  <c r="E8" i="7"/>
  <c r="E9" i="7"/>
  <c r="E7" i="7"/>
  <c r="E11" i="7"/>
  <c r="E10" i="7"/>
  <c r="E13" i="7"/>
  <c r="F13" i="7"/>
  <c r="G10" i="7" l="1"/>
  <c r="G11" i="7"/>
  <c r="D7" i="7"/>
  <c r="G9" i="7"/>
  <c r="G8" i="7"/>
  <c r="G14" i="7"/>
  <c r="G12" i="7"/>
  <c r="G7" i="7" l="1"/>
  <c r="D20" i="7"/>
  <c r="D19" i="7"/>
  <c r="G13" i="7"/>
</calcChain>
</file>

<file path=xl/sharedStrings.xml><?xml version="1.0" encoding="utf-8"?>
<sst xmlns="http://schemas.openxmlformats.org/spreadsheetml/2006/main" count="52" uniqueCount="29">
  <si>
    <t>Date parution</t>
  </si>
  <si>
    <t>PU</t>
  </si>
  <si>
    <t>Année de parution</t>
  </si>
  <si>
    <t>Produit</t>
  </si>
  <si>
    <t>Produit le plus récent</t>
  </si>
  <si>
    <t>Larousse 2009</t>
  </si>
  <si>
    <t>Mois de parution</t>
  </si>
  <si>
    <t>Jour de parution</t>
  </si>
  <si>
    <t>Jour</t>
  </si>
  <si>
    <t>Mois</t>
  </si>
  <si>
    <t>Année</t>
  </si>
  <si>
    <t>Kaspersky Anti-virus</t>
  </si>
  <si>
    <t>Norton Anti-virus</t>
  </si>
  <si>
    <t>Produit le plus commandé</t>
  </si>
  <si>
    <t>Le jour, mois, année de la date d'aujourd'hui</t>
  </si>
  <si>
    <t>Date composée à partir des informations du tableau F3:H4</t>
  </si>
  <si>
    <t>Windows XP Familial Professionnel</t>
  </si>
  <si>
    <t>Windows 10 Professionel</t>
  </si>
  <si>
    <t>Office Famille et Étudiant 2019</t>
  </si>
  <si>
    <t>Acrobat Standard DC</t>
  </si>
  <si>
    <t>Microsoft Encarta 2008</t>
  </si>
  <si>
    <t>Somme des prix des produits apparus en 2018</t>
  </si>
  <si>
    <t>Quantité commandée cette année</t>
  </si>
  <si>
    <t>Moyenne des quantités commandées des produits  apparus avant 2018</t>
  </si>
  <si>
    <t>Reconstruire la date à partir du jour, mois et année</t>
  </si>
  <si>
    <t>L'ordre du produit le plus récent selon le quantité commandée (sachant que le tableau doit être trié dans l'ordre croissant de la quantité commandée )</t>
  </si>
  <si>
    <t>Windows XP Familial</t>
  </si>
  <si>
    <t>Produit le moins récent</t>
  </si>
  <si>
    <t>L'ordre du produit le moins récent selon le quantité commandée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</si>
</sst>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DZD]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0" fillId="0" borderId="0" xfId="0" applyBorder="1"/>
    <xf numFmtId="164" fontId="1" fillId="0" borderId="0" xfId="0" applyFont="1" applyBorder="1" applyAlignment="1">
      <alignment horizontal="center"/>
    </xf>
    <xf numFmtId="164" fontId="0" fillId="0" borderId="0" xfId="0" applyNumberFormat="1" applyBorder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Border="1" applyAlignment="1">
      <alignment horizontal="center"/>
    </xf>
    <xf numFmtId="164" fontId="3" fillId="0" borderId="0" xfId="0" applyFont="1"/>
    <xf numFmtId="164" fontId="2" fillId="0" borderId="0" xfId="0" applyFont="1" applyBorder="1" applyAlignment="1">
      <alignment horizontal="center"/>
    </xf>
    <xf numFmtId="164" fontId="3" fillId="0" borderId="0" xfId="0" applyNumberFormat="1" applyFont="1"/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4" fillId="2" borderId="1" xfId="0" applyFont="1" applyFill="1" applyBorder="1" applyAlignment="1">
      <alignment horizontal="center" vertical="center" wrapText="1"/>
    </xf>
    <xf numFmtId="164" fontId="3" fillId="3" borderId="1" xfId="0" applyFont="1" applyFill="1" applyBorder="1"/>
    <xf numFmtId="14" fontId="0" fillId="0" borderId="0" xfId="0" applyNumberFormat="1"/>
    <xf numFmtId="164" fontId="0" fillId="4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64" fontId="0" fillId="4" borderId="0" xfId="0" applyFill="1"/>
    <xf numFmtId="0" fontId="3" fillId="0" borderId="1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right"/>
    </xf>
    <xf numFmtId="0" fontId="3" fillId="3" borderId="5" xfId="0" applyNumberFormat="1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 vertical="center"/>
    </xf>
    <xf numFmtId="164" fontId="5" fillId="2" borderId="4" xfId="0" applyFont="1" applyFill="1" applyBorder="1" applyAlignment="1">
      <alignment horizontal="center" vertical="center"/>
    </xf>
    <xf numFmtId="164" fontId="5" fillId="2" borderId="1" xfId="0" applyFont="1" applyFill="1" applyBorder="1" applyAlignment="1">
      <alignment horizontal="center" vertical="center" wrapText="1"/>
    </xf>
    <xf numFmtId="0" fontId="0" fillId="4" borderId="0" xfId="0" applyNumberFormat="1" applyFill="1"/>
    <xf numFmtId="164" fontId="4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4" fillId="3" borderId="2" xfId="0" applyFont="1" applyFill="1" applyBorder="1" applyAlignment="1">
      <alignment horizontal="center" vertical="center" wrapText="1"/>
    </xf>
    <xf numFmtId="164" fontId="4" fillId="3" borderId="3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opLeftCell="A7" workbookViewId="0">
      <selection activeCell="F17" sqref="F17"/>
    </sheetView>
  </sheetViews>
  <sheetFormatPr baseColWidth="10" defaultRowHeight="15" x14ac:dyDescent="0.25"/>
  <cols>
    <col min="1" max="1" width="6.42578125" customWidth="1"/>
    <col min="2" max="2" width="16.42578125" customWidth="1"/>
    <col min="3" max="3" width="34.42578125" customWidth="1"/>
    <col min="4" max="4" width="11.5703125" customWidth="1"/>
    <col min="5" max="5" width="10.28515625" customWidth="1"/>
    <col min="6" max="6" width="14" customWidth="1"/>
    <col min="7" max="7" width="23.5703125" customWidth="1"/>
    <col min="8" max="8" width="13.28515625" customWidth="1"/>
    <col min="9" max="9" width="14.71093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t="s">
        <v>15</v>
      </c>
      <c r="F2" t="s">
        <v>14</v>
      </c>
    </row>
    <row r="3" spans="2:9" x14ac:dyDescent="0.25">
      <c r="B3" s="27" t="str">
        <f ca="1">"Le "&amp;F4&amp;"/"&amp;G4&amp;"/"&amp;H4</f>
        <v>Le 27/5/2021</v>
      </c>
      <c r="F3" s="18" t="s">
        <v>8</v>
      </c>
      <c r="G3" s="18" t="s">
        <v>9</v>
      </c>
      <c r="H3" s="18" t="s">
        <v>10</v>
      </c>
    </row>
    <row r="4" spans="2:9" x14ac:dyDescent="0.25">
      <c r="B4" s="17"/>
      <c r="F4" s="19">
        <f ca="1">DAY(TODAY())</f>
        <v>27</v>
      </c>
      <c r="G4" s="19">
        <f ca="1">MONTH(TODAY())</f>
        <v>5</v>
      </c>
      <c r="H4" s="19">
        <f ca="1">YEAR(TODAY())</f>
        <v>2021</v>
      </c>
    </row>
    <row r="6" spans="2:9" ht="56.25" customHeight="1" x14ac:dyDescent="0.25">
      <c r="B6" s="24" t="s">
        <v>0</v>
      </c>
      <c r="C6" s="25" t="s">
        <v>3</v>
      </c>
      <c r="D6" s="15" t="s">
        <v>2</v>
      </c>
      <c r="E6" s="15" t="s">
        <v>6</v>
      </c>
      <c r="F6" s="15" t="s">
        <v>7</v>
      </c>
      <c r="G6" s="15" t="s">
        <v>24</v>
      </c>
      <c r="H6" s="24" t="s">
        <v>1</v>
      </c>
      <c r="I6" s="26" t="s">
        <v>22</v>
      </c>
    </row>
    <row r="7" spans="2:9" ht="15.75" x14ac:dyDescent="0.25">
      <c r="B7" s="10">
        <v>39665</v>
      </c>
      <c r="C7" s="16" t="s">
        <v>20</v>
      </c>
      <c r="D7" s="21"/>
      <c r="E7" s="13"/>
      <c r="F7" s="13"/>
      <c r="G7" s="14"/>
      <c r="H7" s="22">
        <v>5890</v>
      </c>
      <c r="I7" s="23">
        <v>2</v>
      </c>
    </row>
    <row r="8" spans="2:9" ht="15.75" x14ac:dyDescent="0.25">
      <c r="B8" s="10">
        <v>43367</v>
      </c>
      <c r="C8" s="16" t="s">
        <v>18</v>
      </c>
      <c r="D8" s="21"/>
      <c r="E8" s="21"/>
      <c r="F8" s="21"/>
      <c r="G8" s="14"/>
      <c r="H8" s="11">
        <v>12999</v>
      </c>
      <c r="I8" s="12">
        <v>57</v>
      </c>
    </row>
    <row r="9" spans="2:9" ht="15.75" x14ac:dyDescent="0.25">
      <c r="B9" s="10">
        <v>43753</v>
      </c>
      <c r="C9" s="16" t="s">
        <v>19</v>
      </c>
      <c r="D9" s="21"/>
      <c r="E9" s="21"/>
      <c r="F9" s="21"/>
      <c r="G9" s="14"/>
      <c r="H9" s="11">
        <v>2255</v>
      </c>
      <c r="I9" s="12">
        <v>12</v>
      </c>
    </row>
    <row r="10" spans="2:9" ht="15.75" x14ac:dyDescent="0.25">
      <c r="B10" s="10">
        <v>39794</v>
      </c>
      <c r="C10" s="16" t="s">
        <v>5</v>
      </c>
      <c r="D10" s="21"/>
      <c r="E10" s="21"/>
      <c r="F10" s="21"/>
      <c r="G10" s="14"/>
      <c r="H10" s="11">
        <v>1190</v>
      </c>
      <c r="I10" s="12">
        <v>12</v>
      </c>
    </row>
    <row r="11" spans="2:9" ht="15.75" x14ac:dyDescent="0.25">
      <c r="B11" s="10">
        <v>39830</v>
      </c>
      <c r="C11" s="16" t="s">
        <v>12</v>
      </c>
      <c r="D11" s="21"/>
      <c r="E11" s="21"/>
      <c r="F11" s="21"/>
      <c r="G11" s="14"/>
      <c r="H11" s="11">
        <v>3990</v>
      </c>
      <c r="I11" s="12">
        <v>14</v>
      </c>
    </row>
    <row r="12" spans="2:9" ht="15.75" x14ac:dyDescent="0.25">
      <c r="B12" s="10">
        <v>43434</v>
      </c>
      <c r="C12" s="16" t="s">
        <v>11</v>
      </c>
      <c r="D12" s="21"/>
      <c r="E12" s="21"/>
      <c r="F12" s="21"/>
      <c r="G12" s="14"/>
      <c r="H12" s="11">
        <v>1500</v>
      </c>
      <c r="I12" s="12">
        <v>21</v>
      </c>
    </row>
    <row r="13" spans="2:9" ht="15.75" x14ac:dyDescent="0.25">
      <c r="B13" s="10">
        <v>38777</v>
      </c>
      <c r="C13" s="16" t="s">
        <v>16</v>
      </c>
      <c r="D13" s="21"/>
      <c r="E13" s="21"/>
      <c r="F13" s="21"/>
      <c r="G13" s="14"/>
      <c r="H13" s="11">
        <v>540</v>
      </c>
      <c r="I13" s="12">
        <v>24</v>
      </c>
    </row>
    <row r="14" spans="2:9" ht="15.75" x14ac:dyDescent="0.25">
      <c r="B14" s="10">
        <v>42214</v>
      </c>
      <c r="C14" s="16" t="s">
        <v>17</v>
      </c>
      <c r="D14" s="21"/>
      <c r="E14" s="21"/>
      <c r="F14" s="21"/>
      <c r="G14" s="14"/>
      <c r="H14" s="11">
        <v>28999</v>
      </c>
      <c r="I14" s="12">
        <v>31</v>
      </c>
    </row>
    <row r="15" spans="2:9" ht="35.25" customHeight="1" x14ac:dyDescent="0.25"/>
    <row r="16" spans="2:9" ht="30.75" customHeight="1" x14ac:dyDescent="0.25">
      <c r="B16" s="31" t="s">
        <v>4</v>
      </c>
      <c r="C16" s="32"/>
      <c r="D16" s="33"/>
      <c r="E16" s="33"/>
      <c r="H16" s="9"/>
    </row>
    <row r="17" spans="2:9" ht="47.25" customHeight="1" x14ac:dyDescent="0.25">
      <c r="B17" s="31" t="s">
        <v>13</v>
      </c>
      <c r="C17" s="32"/>
      <c r="D17" s="34"/>
      <c r="E17" s="34"/>
      <c r="H17" s="7"/>
      <c r="I17" s="7"/>
    </row>
    <row r="18" spans="2:9" ht="58.5" customHeight="1" x14ac:dyDescent="0.25">
      <c r="B18" s="31" t="s">
        <v>25</v>
      </c>
      <c r="C18" s="32"/>
      <c r="D18" s="34"/>
      <c r="E18" s="34"/>
      <c r="H18" s="7"/>
      <c r="I18" s="7"/>
    </row>
    <row r="19" spans="2:9" ht="48" customHeight="1" x14ac:dyDescent="0.25">
      <c r="B19" s="28" t="s">
        <v>21</v>
      </c>
      <c r="C19" s="28"/>
      <c r="D19" s="29"/>
      <c r="E19" s="29"/>
      <c r="H19" s="7"/>
      <c r="I19" s="7"/>
    </row>
    <row r="20" spans="2:9" ht="38.25" customHeight="1" x14ac:dyDescent="0.25">
      <c r="B20" s="28" t="s">
        <v>23</v>
      </c>
      <c r="C20" s="28"/>
      <c r="D20" s="30"/>
      <c r="E20" s="30"/>
      <c r="F20" s="7"/>
      <c r="G20" s="7"/>
      <c r="H20" s="7"/>
      <c r="I20" s="7"/>
    </row>
    <row r="21" spans="2:9" ht="15.75" x14ac:dyDescent="0.25">
      <c r="B21" s="7"/>
      <c r="C21" s="7"/>
      <c r="D21" s="7"/>
      <c r="E21" s="7"/>
      <c r="F21" s="7"/>
      <c r="G21" s="7"/>
      <c r="H21" s="7"/>
      <c r="I21" s="7"/>
    </row>
    <row r="22" spans="2:9" ht="15.75" x14ac:dyDescent="0.25">
      <c r="B22" s="7"/>
      <c r="C22" s="7"/>
      <c r="D22" s="7"/>
      <c r="E22" s="7"/>
      <c r="F22" s="7"/>
      <c r="G22" s="7"/>
      <c r="H22" s="7"/>
      <c r="I22" s="7"/>
    </row>
    <row r="23" spans="2:9" ht="15.75" x14ac:dyDescent="0.25">
      <c r="B23" s="7"/>
      <c r="C23" s="7"/>
      <c r="D23" s="7"/>
      <c r="E23" s="7"/>
      <c r="F23" s="7"/>
      <c r="G23" s="7"/>
      <c r="H23" s="7"/>
      <c r="I23" s="7"/>
    </row>
    <row r="24" spans="2:9" ht="15.75" x14ac:dyDescent="0.25">
      <c r="B24" s="7"/>
      <c r="C24" s="7"/>
      <c r="D24" s="7"/>
      <c r="E24" s="7"/>
      <c r="F24" s="7"/>
      <c r="G24" s="7"/>
      <c r="H24" s="7"/>
      <c r="I24" s="7"/>
    </row>
    <row r="25" spans="2:9" ht="15.75" x14ac:dyDescent="0.25">
      <c r="B25" s="7"/>
      <c r="C25" s="7"/>
      <c r="D25" s="7"/>
      <c r="E25" s="7"/>
      <c r="F25" s="7"/>
      <c r="G25" s="7"/>
      <c r="H25" s="7"/>
      <c r="I25" s="7"/>
    </row>
    <row r="26" spans="2:9" ht="15.75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1"/>
      <c r="C27" s="1"/>
      <c r="D27" s="1"/>
      <c r="E27" s="1"/>
      <c r="F27" s="1"/>
      <c r="G27" s="3"/>
      <c r="H27" s="1"/>
      <c r="I27" s="3"/>
    </row>
    <row r="28" spans="2:9" x14ac:dyDescent="0.25">
      <c r="B28" s="1"/>
      <c r="C28" s="1"/>
      <c r="D28" s="1"/>
      <c r="E28" s="1"/>
      <c r="F28" s="1"/>
      <c r="G28" s="3"/>
      <c r="H28" s="1"/>
      <c r="I28" s="3"/>
    </row>
    <row r="29" spans="2:9" x14ac:dyDescent="0.25">
      <c r="B29" s="1"/>
      <c r="C29" s="1"/>
      <c r="D29" s="1"/>
      <c r="E29" s="1"/>
      <c r="F29" s="1"/>
      <c r="G29" s="3"/>
      <c r="H29" s="1"/>
      <c r="I29" s="3"/>
    </row>
    <row r="30" spans="2:9" x14ac:dyDescent="0.25">
      <c r="B30" s="1"/>
      <c r="C30" s="1"/>
      <c r="D30" s="1"/>
      <c r="E30" s="1"/>
      <c r="F30" s="1"/>
      <c r="G30" s="3"/>
      <c r="H30" s="1"/>
      <c r="I30" s="3"/>
    </row>
    <row r="31" spans="2:9" x14ac:dyDescent="0.25">
      <c r="B31" s="2"/>
      <c r="C31" s="2"/>
      <c r="D31" s="2"/>
      <c r="E31" s="2"/>
      <c r="F31" s="2"/>
      <c r="G31" s="2"/>
      <c r="H31" s="2"/>
      <c r="I31" s="2"/>
    </row>
    <row r="32" spans="2:9" x14ac:dyDescent="0.25">
      <c r="B32" s="1"/>
      <c r="C32" s="4"/>
      <c r="D32" s="4"/>
      <c r="E32" s="4"/>
      <c r="F32" s="4"/>
      <c r="G32" s="5"/>
      <c r="H32" s="6"/>
      <c r="I32" s="5"/>
    </row>
  </sheetData>
  <sortState ref="B7:I14">
    <sortCondition ref="I7:I14"/>
  </sortState>
  <mergeCells count="10">
    <mergeCell ref="B19:C19"/>
    <mergeCell ref="D19:E19"/>
    <mergeCell ref="B20:C20"/>
    <mergeCell ref="D20:E20"/>
    <mergeCell ref="B16:C16"/>
    <mergeCell ref="D16:E16"/>
    <mergeCell ref="B17:C17"/>
    <mergeCell ref="D17:E17"/>
    <mergeCell ref="B18:C18"/>
    <mergeCell ref="D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topLeftCell="A13" workbookViewId="0">
      <selection activeCell="G19" sqref="G19"/>
    </sheetView>
  </sheetViews>
  <sheetFormatPr baseColWidth="10" defaultRowHeight="15" x14ac:dyDescent="0.25"/>
  <cols>
    <col min="1" max="1" width="6.42578125" customWidth="1"/>
    <col min="2" max="2" width="16.42578125" customWidth="1"/>
    <col min="3" max="3" width="34.42578125" customWidth="1"/>
    <col min="4" max="4" width="11.5703125" customWidth="1"/>
    <col min="5" max="5" width="10.28515625" customWidth="1"/>
    <col min="6" max="6" width="14" customWidth="1"/>
    <col min="7" max="7" width="23.5703125" customWidth="1"/>
    <col min="8" max="8" width="13.28515625" customWidth="1"/>
    <col min="9" max="9" width="14.71093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t="s">
        <v>15</v>
      </c>
      <c r="F2" t="s">
        <v>14</v>
      </c>
    </row>
    <row r="3" spans="2:9" x14ac:dyDescent="0.25">
      <c r="B3" s="20" t="str">
        <f ca="1">"Le "&amp;F4&amp;"/"&amp;G4&amp;"/"&amp;H4</f>
        <v>Le 27/5/2021</v>
      </c>
      <c r="F3" s="18" t="s">
        <v>8</v>
      </c>
      <c r="G3" s="18" t="s">
        <v>9</v>
      </c>
      <c r="H3" s="18" t="s">
        <v>10</v>
      </c>
    </row>
    <row r="4" spans="2:9" x14ac:dyDescent="0.25">
      <c r="B4" s="17"/>
      <c r="F4" s="19">
        <f ca="1">DAY(TODAY())</f>
        <v>27</v>
      </c>
      <c r="G4" s="19">
        <f ca="1">MONTH(TODAY())</f>
        <v>5</v>
      </c>
      <c r="H4" s="19">
        <f ca="1">YEAR(TODAY())</f>
        <v>2021</v>
      </c>
    </row>
    <row r="6" spans="2:9" ht="56.25" customHeight="1" x14ac:dyDescent="0.25">
      <c r="B6" s="24" t="s">
        <v>0</v>
      </c>
      <c r="C6" s="25" t="s">
        <v>3</v>
      </c>
      <c r="D6" s="15" t="s">
        <v>2</v>
      </c>
      <c r="E6" s="15" t="s">
        <v>6</v>
      </c>
      <c r="F6" s="15" t="s">
        <v>7</v>
      </c>
      <c r="G6" s="15" t="s">
        <v>24</v>
      </c>
      <c r="H6" s="24" t="s">
        <v>1</v>
      </c>
      <c r="I6" s="26" t="s">
        <v>22</v>
      </c>
    </row>
    <row r="7" spans="2:9" ht="15.75" x14ac:dyDescent="0.25">
      <c r="B7" s="10">
        <v>39665</v>
      </c>
      <c r="C7" s="16" t="s">
        <v>20</v>
      </c>
      <c r="D7" s="13">
        <f t="shared" ref="D7:D14" si="0">YEAR(B7)</f>
        <v>2008</v>
      </c>
      <c r="E7" s="13">
        <f t="shared" ref="E7:E14" si="1">MONTH(B7)</f>
        <v>8</v>
      </c>
      <c r="F7" s="13">
        <f t="shared" ref="F7:F14" si="2">DAY(B7)</f>
        <v>5</v>
      </c>
      <c r="G7" s="14">
        <f t="shared" ref="G7:G14" si="3">DATE(D7,E7,F7)</f>
        <v>39665</v>
      </c>
      <c r="H7" s="22">
        <v>5890</v>
      </c>
      <c r="I7" s="23">
        <v>2</v>
      </c>
    </row>
    <row r="8" spans="2:9" ht="15.75" x14ac:dyDescent="0.25">
      <c r="B8" s="10">
        <v>43753</v>
      </c>
      <c r="C8" s="16" t="s">
        <v>19</v>
      </c>
      <c r="D8" s="13">
        <f t="shared" si="0"/>
        <v>2019</v>
      </c>
      <c r="E8" s="13">
        <f t="shared" si="1"/>
        <v>10</v>
      </c>
      <c r="F8" s="13">
        <f t="shared" si="2"/>
        <v>15</v>
      </c>
      <c r="G8" s="14">
        <f t="shared" si="3"/>
        <v>43753</v>
      </c>
      <c r="H8" s="11">
        <v>2255</v>
      </c>
      <c r="I8" s="12">
        <v>12</v>
      </c>
    </row>
    <row r="9" spans="2:9" ht="15.75" x14ac:dyDescent="0.25">
      <c r="B9" s="10">
        <v>39794</v>
      </c>
      <c r="C9" s="16" t="s">
        <v>5</v>
      </c>
      <c r="D9" s="13">
        <f t="shared" si="0"/>
        <v>2008</v>
      </c>
      <c r="E9" s="13">
        <f t="shared" si="1"/>
        <v>12</v>
      </c>
      <c r="F9" s="13">
        <f t="shared" si="2"/>
        <v>12</v>
      </c>
      <c r="G9" s="14">
        <f t="shared" si="3"/>
        <v>39794</v>
      </c>
      <c r="H9" s="11">
        <v>1190</v>
      </c>
      <c r="I9" s="12">
        <v>12</v>
      </c>
    </row>
    <row r="10" spans="2:9" ht="15.75" x14ac:dyDescent="0.25">
      <c r="B10" s="10">
        <v>39830</v>
      </c>
      <c r="C10" s="16" t="s">
        <v>12</v>
      </c>
      <c r="D10" s="13">
        <f t="shared" si="0"/>
        <v>2009</v>
      </c>
      <c r="E10" s="13">
        <f t="shared" si="1"/>
        <v>1</v>
      </c>
      <c r="F10" s="13">
        <f t="shared" si="2"/>
        <v>17</v>
      </c>
      <c r="G10" s="14">
        <f t="shared" si="3"/>
        <v>39830</v>
      </c>
      <c r="H10" s="11">
        <v>3990</v>
      </c>
      <c r="I10" s="12">
        <v>14</v>
      </c>
    </row>
    <row r="11" spans="2:9" ht="15.75" x14ac:dyDescent="0.25">
      <c r="B11" s="10">
        <v>43434</v>
      </c>
      <c r="C11" s="16" t="s">
        <v>11</v>
      </c>
      <c r="D11" s="13">
        <f t="shared" si="0"/>
        <v>2018</v>
      </c>
      <c r="E11" s="13">
        <f t="shared" si="1"/>
        <v>11</v>
      </c>
      <c r="F11" s="13">
        <f t="shared" si="2"/>
        <v>30</v>
      </c>
      <c r="G11" s="14">
        <f t="shared" si="3"/>
        <v>43434</v>
      </c>
      <c r="H11" s="11">
        <v>1500</v>
      </c>
      <c r="I11" s="12">
        <v>21</v>
      </c>
    </row>
    <row r="12" spans="2:9" ht="15.75" x14ac:dyDescent="0.25">
      <c r="B12" s="10">
        <v>38777</v>
      </c>
      <c r="C12" s="16" t="s">
        <v>26</v>
      </c>
      <c r="D12" s="13">
        <f t="shared" si="0"/>
        <v>2006</v>
      </c>
      <c r="E12" s="13">
        <f t="shared" si="1"/>
        <v>3</v>
      </c>
      <c r="F12" s="13">
        <f t="shared" si="2"/>
        <v>1</v>
      </c>
      <c r="G12" s="14">
        <f t="shared" si="3"/>
        <v>38777</v>
      </c>
      <c r="H12" s="11">
        <v>540</v>
      </c>
      <c r="I12" s="12">
        <v>24</v>
      </c>
    </row>
    <row r="13" spans="2:9" ht="15.75" x14ac:dyDescent="0.25">
      <c r="B13" s="10">
        <v>42214</v>
      </c>
      <c r="C13" s="16" t="s">
        <v>17</v>
      </c>
      <c r="D13" s="13">
        <f t="shared" si="0"/>
        <v>2015</v>
      </c>
      <c r="E13" s="13">
        <f t="shared" si="1"/>
        <v>7</v>
      </c>
      <c r="F13" s="13">
        <f t="shared" si="2"/>
        <v>29</v>
      </c>
      <c r="G13" s="14">
        <f t="shared" si="3"/>
        <v>42214</v>
      </c>
      <c r="H13" s="11">
        <v>28999</v>
      </c>
      <c r="I13" s="12">
        <v>31</v>
      </c>
    </row>
    <row r="14" spans="2:9" ht="15.75" x14ac:dyDescent="0.25">
      <c r="B14" s="10">
        <v>43367</v>
      </c>
      <c r="C14" s="16" t="s">
        <v>18</v>
      </c>
      <c r="D14" s="13">
        <f t="shared" si="0"/>
        <v>2018</v>
      </c>
      <c r="E14" s="13">
        <f t="shared" si="1"/>
        <v>9</v>
      </c>
      <c r="F14" s="13">
        <f t="shared" si="2"/>
        <v>24</v>
      </c>
      <c r="G14" s="14">
        <f t="shared" si="3"/>
        <v>43367</v>
      </c>
      <c r="H14" s="11">
        <v>12999</v>
      </c>
      <c r="I14" s="12">
        <v>57</v>
      </c>
    </row>
    <row r="15" spans="2:9" ht="35.25" customHeight="1" x14ac:dyDescent="0.25">
      <c r="B15" s="7"/>
      <c r="C15" s="7"/>
      <c r="H15" s="9"/>
    </row>
    <row r="16" spans="2:9" ht="30.75" customHeight="1" x14ac:dyDescent="0.25">
      <c r="B16" s="31" t="s">
        <v>27</v>
      </c>
      <c r="C16" s="32"/>
      <c r="D16" s="35" t="str">
        <f>VLOOKUP(MIN(B7:B14),B7:C14,2,FALSE)</f>
        <v>Windows XP Familial</v>
      </c>
      <c r="E16" s="35"/>
      <c r="H16" s="9"/>
    </row>
    <row r="17" spans="2:9" ht="47.25" customHeight="1" x14ac:dyDescent="0.25">
      <c r="B17" s="31" t="s">
        <v>13</v>
      </c>
      <c r="C17" s="32"/>
      <c r="D17" s="36" t="str">
        <f>LOOKUP(MAX(I7:I14),I7:I14,C7:C14)</f>
        <v>Office Famille et Étudiant 2019</v>
      </c>
      <c r="E17" s="37"/>
      <c r="H17" s="7"/>
      <c r="I17" s="7"/>
    </row>
    <row r="18" spans="2:9" ht="58.5" customHeight="1" x14ac:dyDescent="0.25">
      <c r="B18" s="31" t="s">
        <v>28</v>
      </c>
      <c r="C18" s="32"/>
      <c r="D18" s="34">
        <f>MATCH(D16,C7:C14,0)</f>
        <v>6</v>
      </c>
      <c r="E18" s="34"/>
      <c r="H18" s="7"/>
      <c r="I18" s="7"/>
    </row>
    <row r="19" spans="2:9" ht="48" customHeight="1" x14ac:dyDescent="0.25">
      <c r="B19" s="28" t="s">
        <v>21</v>
      </c>
      <c r="C19" s="28"/>
      <c r="D19" s="29">
        <f>SUMIF(D7:D14,2018,H7:H14)</f>
        <v>14499</v>
      </c>
      <c r="E19" s="29"/>
      <c r="H19" s="7"/>
      <c r="I19" s="7"/>
    </row>
    <row r="20" spans="2:9" ht="38.25" customHeight="1" x14ac:dyDescent="0.25">
      <c r="B20" s="28" t="s">
        <v>23</v>
      </c>
      <c r="C20" s="28"/>
      <c r="D20" s="30">
        <f>AVERAGEIF(D7:D14,"&lt;2018",I7:I14)</f>
        <v>16.600000000000001</v>
      </c>
      <c r="E20" s="30"/>
      <c r="F20" s="7"/>
      <c r="G20" s="7"/>
      <c r="H20" s="7"/>
      <c r="I20" s="7"/>
    </row>
    <row r="21" spans="2:9" ht="15.75" x14ac:dyDescent="0.25">
      <c r="B21" s="7"/>
      <c r="C21" s="7"/>
      <c r="D21" s="7"/>
      <c r="E21" s="7"/>
      <c r="F21" s="7"/>
      <c r="G21" s="7"/>
      <c r="H21" s="7"/>
      <c r="I21" s="7"/>
    </row>
    <row r="22" spans="2:9" ht="15.75" x14ac:dyDescent="0.25">
      <c r="B22" s="7"/>
      <c r="C22" s="7"/>
      <c r="D22" s="7"/>
      <c r="E22" s="7"/>
      <c r="F22" s="7"/>
      <c r="G22" s="7"/>
      <c r="H22" s="7"/>
      <c r="I22" s="7"/>
    </row>
    <row r="23" spans="2:9" ht="15.75" x14ac:dyDescent="0.25">
      <c r="B23" s="7"/>
      <c r="C23" s="7"/>
      <c r="D23" s="7"/>
      <c r="E23" s="7"/>
      <c r="F23" s="7"/>
      <c r="G23" s="7"/>
      <c r="H23" s="7"/>
      <c r="I23" s="7"/>
    </row>
    <row r="24" spans="2:9" ht="15.75" x14ac:dyDescent="0.25">
      <c r="B24" s="7"/>
      <c r="C24" s="7"/>
      <c r="D24" s="7"/>
      <c r="E24" s="7"/>
      <c r="F24" s="7"/>
      <c r="G24" s="7"/>
      <c r="H24" s="7"/>
      <c r="I24" s="7"/>
    </row>
    <row r="25" spans="2:9" ht="15.75" x14ac:dyDescent="0.25">
      <c r="B25" s="7"/>
      <c r="C25" s="7"/>
      <c r="D25" s="7"/>
      <c r="E25" s="7"/>
      <c r="F25" s="7"/>
      <c r="G25" s="7"/>
      <c r="H25" s="7"/>
      <c r="I25" s="7"/>
    </row>
    <row r="26" spans="2:9" ht="15.75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1"/>
      <c r="C27" s="1"/>
      <c r="D27" s="1"/>
      <c r="E27" s="1"/>
      <c r="F27" s="1"/>
      <c r="G27" s="3"/>
      <c r="H27" s="1"/>
      <c r="I27" s="3"/>
    </row>
    <row r="28" spans="2:9" x14ac:dyDescent="0.25">
      <c r="B28" s="1"/>
      <c r="C28" s="1"/>
      <c r="D28" s="1"/>
      <c r="E28" s="1"/>
      <c r="F28" s="1"/>
      <c r="G28" s="3"/>
      <c r="H28" s="1"/>
      <c r="I28" s="3"/>
    </row>
    <row r="29" spans="2:9" x14ac:dyDescent="0.25">
      <c r="B29" s="1"/>
      <c r="C29" s="1"/>
      <c r="D29" s="1"/>
      <c r="E29" s="1"/>
      <c r="F29" s="1"/>
      <c r="G29" s="3"/>
      <c r="H29" s="1"/>
      <c r="I29" s="3"/>
    </row>
    <row r="30" spans="2:9" x14ac:dyDescent="0.25">
      <c r="B30" s="1"/>
      <c r="C30" s="1"/>
      <c r="D30" s="1"/>
      <c r="E30" s="1"/>
      <c r="F30" s="1"/>
      <c r="G30" s="3"/>
      <c r="H30" s="1"/>
      <c r="I30" s="3"/>
    </row>
    <row r="31" spans="2:9" x14ac:dyDescent="0.25">
      <c r="B31" s="2"/>
      <c r="C31" s="2"/>
      <c r="D31" s="2"/>
      <c r="E31" s="2"/>
      <c r="F31" s="2"/>
      <c r="G31" s="2"/>
      <c r="H31" s="2"/>
      <c r="I31" s="2"/>
    </row>
    <row r="32" spans="2:9" x14ac:dyDescent="0.25">
      <c r="B32" s="1"/>
      <c r="C32" s="4"/>
      <c r="D32" s="4"/>
      <c r="E32" s="4"/>
      <c r="F32" s="4"/>
      <c r="G32" s="5"/>
      <c r="H32" s="6"/>
      <c r="I32" s="5"/>
    </row>
  </sheetData>
  <sortState ref="B7:I14">
    <sortCondition ref="I7:I14"/>
  </sortState>
  <mergeCells count="10">
    <mergeCell ref="D16:E16"/>
    <mergeCell ref="D17:E17"/>
    <mergeCell ref="D18:E18"/>
    <mergeCell ref="D19:E19"/>
    <mergeCell ref="D20:E20"/>
    <mergeCell ref="B18:C18"/>
    <mergeCell ref="B16:C16"/>
    <mergeCell ref="B17:C17"/>
    <mergeCell ref="B19:C19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à faire</vt:lpstr>
      <vt:lpstr>corrigé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Imene</cp:lastModifiedBy>
  <cp:lastPrinted>2012-04-02T08:02:16Z</cp:lastPrinted>
  <dcterms:created xsi:type="dcterms:W3CDTF">2011-12-22T23:30:10Z</dcterms:created>
  <dcterms:modified xsi:type="dcterms:W3CDTF">2021-05-27T14:36:52Z</dcterms:modified>
</cp:coreProperties>
</file>