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Imene_doc\Dropbox\Enseignement\2eme Année\TP_Excel-2020\"/>
    </mc:Choice>
  </mc:AlternateContent>
  <bookViews>
    <workbookView xWindow="240" yWindow="90" windowWidth="11655" windowHeight="5385"/>
  </bookViews>
  <sheets>
    <sheet name="trier et filter" sheetId="1" r:id="rId1"/>
  </sheets>
  <definedNames>
    <definedName name="_xlnm._FilterDatabase" localSheetId="0" hidden="1">'trier et filter'!$B$5:$I$13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  <c r="D12" i="1" l="1"/>
  <c r="G12" i="1"/>
  <c r="H12" i="1" s="1"/>
  <c r="I12" i="1" s="1"/>
  <c r="D13" i="1"/>
  <c r="G13" i="1"/>
  <c r="H13" i="1" s="1"/>
  <c r="I13" i="1" s="1"/>
  <c r="D11" i="1"/>
  <c r="G11" i="1"/>
  <c r="H11" i="1" s="1"/>
  <c r="I11" i="1" s="1"/>
  <c r="D8" i="1"/>
  <c r="G8" i="1"/>
  <c r="H8" i="1" s="1"/>
  <c r="I8" i="1" s="1"/>
  <c r="D10" i="1"/>
  <c r="G10" i="1"/>
  <c r="H10" i="1" s="1"/>
  <c r="I10" i="1" s="1"/>
  <c r="D9" i="1"/>
  <c r="G9" i="1"/>
  <c r="H9" i="1" s="1"/>
  <c r="I9" i="1" s="1"/>
  <c r="D6" i="1"/>
  <c r="G6" i="1"/>
  <c r="H6" i="1" s="1"/>
  <c r="I6" i="1" s="1"/>
  <c r="D7" i="1"/>
  <c r="G7" i="1"/>
  <c r="H7" i="1" s="1"/>
  <c r="I7" i="1" s="1"/>
</calcChain>
</file>

<file path=xl/sharedStrings.xml><?xml version="1.0" encoding="utf-8"?>
<sst xmlns="http://schemas.openxmlformats.org/spreadsheetml/2006/main" count="18" uniqueCount="18">
  <si>
    <t>Référence</t>
  </si>
  <si>
    <t>Date parution</t>
  </si>
  <si>
    <t>PU</t>
  </si>
  <si>
    <t>Qte</t>
  </si>
  <si>
    <t>Prix HT</t>
  </si>
  <si>
    <t>Réduction</t>
  </si>
  <si>
    <t>Prix TTC</t>
  </si>
  <si>
    <t>Année de parution</t>
  </si>
  <si>
    <t>Produit le plus récent</t>
  </si>
  <si>
    <t>Produit le plus ancien</t>
  </si>
  <si>
    <t>logiciel larousse 2009</t>
  </si>
  <si>
    <t>système windows xp familial</t>
  </si>
  <si>
    <t>système windows xp familial professionnel</t>
  </si>
  <si>
    <t>logiciel office 2007</t>
  </si>
  <si>
    <t>logiciel acrobat reader</t>
  </si>
  <si>
    <t>logiciel encyclopédie 2009</t>
  </si>
  <si>
    <t>antivirus kaspersky</t>
  </si>
  <si>
    <t>antivirus norton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</si>
</sst>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DZD]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32">
    <xf numFmtId="164" fontId="0" fillId="0" borderId="0" xfId="0"/>
    <xf numFmtId="164" fontId="0" fillId="0" borderId="0" xfId="0" applyBorder="1"/>
    <xf numFmtId="164" fontId="1" fillId="0" borderId="0" xfId="0" applyFont="1" applyBorder="1" applyAlignment="1">
      <alignment horizontal="center"/>
    </xf>
    <xf numFmtId="164" fontId="0" fillId="0" borderId="0" xfId="0" applyNumberFormat="1" applyBorder="1"/>
    <xf numFmtId="1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Border="1" applyAlignment="1">
      <alignment horizontal="center"/>
    </xf>
    <xf numFmtId="164" fontId="3" fillId="0" borderId="0" xfId="0" applyFont="1"/>
    <xf numFmtId="164" fontId="3" fillId="0" borderId="0" xfId="0" applyFont="1" applyBorder="1"/>
    <xf numFmtId="164" fontId="2" fillId="0" borderId="0" xfId="0" applyFont="1" applyBorder="1" applyAlignment="1">
      <alignment horizontal="center"/>
    </xf>
    <xf numFmtId="164" fontId="2" fillId="2" borderId="4" xfId="0" applyFont="1" applyFill="1" applyBorder="1" applyAlignment="1">
      <alignment horizontal="center" vertical="center"/>
    </xf>
    <xf numFmtId="164" fontId="2" fillId="2" borderId="8" xfId="0" applyFont="1" applyFill="1" applyBorder="1" applyAlignment="1">
      <alignment horizontal="center" vertical="center"/>
    </xf>
    <xf numFmtId="164" fontId="4" fillId="0" borderId="1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3" borderId="9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3" borderId="10" xfId="0" applyNumberFormat="1" applyFon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0" fillId="3" borderId="1" xfId="0" applyNumberFormat="1" applyFill="1" applyBorder="1" applyAlignment="1">
      <alignment horizontal="center" wrapText="1"/>
    </xf>
    <xf numFmtId="164" fontId="5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3" borderId="6" xfId="0" applyNumberFormat="1" applyFont="1" applyFill="1" applyBorder="1" applyAlignment="1">
      <alignment horizontal="center" vertical="center"/>
    </xf>
    <xf numFmtId="164" fontId="3" fillId="0" borderId="2" xfId="0" applyFont="1" applyBorder="1" applyAlignment="1">
      <alignment horizontal="center" vertical="center"/>
    </xf>
    <xf numFmtId="164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7F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416377</xdr:colOff>
      <xdr:row>18</xdr:row>
      <xdr:rowOff>76199</xdr:rowOff>
    </xdr:from>
    <xdr:to>
      <xdr:col>7</xdr:col>
      <xdr:colOff>171450</xdr:colOff>
      <xdr:row>29</xdr:row>
      <xdr:rowOff>142876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6377" y="4724399"/>
          <a:ext cx="6251123" cy="2228852"/>
        </a:xfrm>
        <a:prstGeom prst="rect">
          <a:avLst/>
        </a:prstGeom>
        <a:solidFill>
          <a:srgbClr val="D7F3F7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200" b="1" i="0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fr-FR" sz="1200" b="1" i="0" u="sng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Questions</a:t>
          </a:r>
          <a:r>
            <a:rPr lang="fr-FR" sz="1200" b="1" i="0" u="none" strike="noStrike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 :</a:t>
          </a:r>
        </a:p>
        <a:p>
          <a:pPr algn="l" rtl="0">
            <a:defRPr sz="1000"/>
          </a:pPr>
          <a:endParaRPr lang="fr-FR" sz="1200" b="1" i="0" u="none" strike="noStrik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  <a:p>
          <a:pPr rtl="0"/>
          <a:r>
            <a:rPr lang="fr-FR" sz="1200" b="0" i="0">
              <a:latin typeface="Times New Roman" pitchFamily="18" charset="0"/>
              <a:ea typeface="+mn-ea"/>
              <a:cs typeface="Times New Roman" pitchFamily="18" charset="0"/>
            </a:rPr>
            <a:t>  </a:t>
          </a:r>
          <a:r>
            <a:rPr lang="fr-FR" sz="1200" b="0" i="0">
              <a:latin typeface="+mj-lt"/>
              <a:ea typeface="+mn-ea"/>
              <a:cs typeface="Times New Roman" pitchFamily="18" charset="0"/>
            </a:rPr>
            <a:t>1)  Afficher les 3 produits les plus vendus</a:t>
          </a:r>
          <a:endParaRPr lang="en-GB" sz="1200">
            <a:effectLst/>
            <a:latin typeface="+mj-lt"/>
          </a:endParaRPr>
        </a:p>
        <a:p>
          <a:r>
            <a:rPr lang="fr-FR" sz="1100" b="0" i="0">
              <a:effectLst/>
              <a:latin typeface="+mj-lt"/>
              <a:ea typeface="+mn-ea"/>
              <a:cs typeface="+mn-cs"/>
            </a:rPr>
            <a:t>   2)   Afficher l'article le moins cher</a:t>
          </a:r>
          <a:endParaRPr lang="fr-FR" sz="1200">
            <a:latin typeface="+mj-lt"/>
            <a:cs typeface="Times New Roman" pitchFamily="18" charset="0"/>
          </a:endParaRPr>
        </a:p>
        <a:p>
          <a:pPr rtl="0"/>
          <a:r>
            <a:rPr lang="fr-FR" sz="1200" b="0" i="0">
              <a:latin typeface="+mj-lt"/>
              <a:ea typeface="+mn-ea"/>
              <a:cs typeface="Times New Roman" pitchFamily="18" charset="0"/>
            </a:rPr>
            <a:t>   3)  Afficher les produits coûtant (Prix HT) plus de 13 000 DA et moins de 20 000 DA</a:t>
          </a:r>
          <a:endParaRPr lang="fr-FR" sz="1200">
            <a:latin typeface="+mj-lt"/>
            <a:cs typeface="Times New Roman" pitchFamily="18" charset="0"/>
          </a:endParaRPr>
        </a:p>
        <a:p>
          <a:pPr rtl="0"/>
          <a:r>
            <a:rPr lang="fr-FR" sz="1200" b="0" i="0">
              <a:latin typeface="+mj-lt"/>
              <a:ea typeface="+mn-ea"/>
              <a:cs typeface="Times New Roman" pitchFamily="18" charset="0"/>
            </a:rPr>
            <a:t>   4)  Afficher les logiciels de l'année 2009</a:t>
          </a:r>
          <a:endParaRPr lang="fr-FR" sz="1200">
            <a:latin typeface="+mj-lt"/>
            <a:cs typeface="Times New Roman" pitchFamily="18" charset="0"/>
          </a:endParaRPr>
        </a:p>
        <a:p>
          <a:pPr rtl="0"/>
          <a:r>
            <a:rPr lang="fr-FR" sz="1200" b="0" i="0">
              <a:latin typeface="+mj-lt"/>
              <a:ea typeface="+mn-ea"/>
              <a:cs typeface="Times New Roman" pitchFamily="18" charset="0"/>
            </a:rPr>
            <a:t>   5)  Afficher les logiciels de type Antivirus</a:t>
          </a:r>
          <a:endParaRPr lang="fr-FR" sz="1200">
            <a:latin typeface="+mj-lt"/>
            <a:cs typeface="Times New Roman" pitchFamily="18" charset="0"/>
          </a:endParaRPr>
        </a:p>
        <a:p>
          <a:pPr rtl="0"/>
          <a:r>
            <a:rPr lang="fr-FR" sz="1200" b="0" i="0">
              <a:latin typeface="+mj-lt"/>
              <a:ea typeface="+mn-ea"/>
              <a:cs typeface="Times New Roman" pitchFamily="18" charset="0"/>
            </a:rPr>
            <a:t>   6)  Afficher les logiciels parus durant le dernier trimestre de l'année 2008</a:t>
          </a:r>
          <a:endParaRPr lang="fr-FR" sz="1200">
            <a:latin typeface="+mj-lt"/>
            <a:cs typeface="Times New Roman" pitchFamily="18" charset="0"/>
          </a:endParaRPr>
        </a:p>
        <a:p>
          <a:pPr rtl="0"/>
          <a:r>
            <a:rPr lang="fr-FR" sz="1200" b="0" i="0">
              <a:latin typeface="+mj-lt"/>
              <a:ea typeface="+mn-ea"/>
              <a:cs typeface="Times New Roman" pitchFamily="18" charset="0"/>
            </a:rPr>
            <a:t>   7)  Afficher les produits qui ont un prix supérieur à la moyenne des prix</a:t>
          </a:r>
        </a:p>
        <a:p>
          <a:pPr rtl="0"/>
          <a:r>
            <a:rPr lang="fr-FR" sz="1200" b="0" i="0">
              <a:latin typeface="+mj-lt"/>
              <a:ea typeface="+mn-ea"/>
              <a:cs typeface="Times New Roman" pitchFamily="18" charset="0"/>
            </a:rPr>
            <a:t>   8)</a:t>
          </a:r>
          <a:r>
            <a:rPr lang="fr-FR" sz="1200" b="0" i="0" baseline="0">
              <a:latin typeface="+mj-lt"/>
              <a:ea typeface="+mn-ea"/>
              <a:cs typeface="Times New Roman" pitchFamily="18" charset="0"/>
            </a:rPr>
            <a:t> Le produit le plus récent (ancien) affiché dans I16 (I17) est-il correct ? pourquoi ?</a:t>
          </a:r>
          <a:endParaRPr lang="fr-FR" sz="1200" b="0" i="0">
            <a:latin typeface="+mj-lt"/>
            <a:ea typeface="+mn-ea"/>
            <a:cs typeface="Times New Roman" pitchFamily="18" charset="0"/>
          </a:endParaRPr>
        </a:p>
        <a:p>
          <a:pPr rtl="0"/>
          <a:endParaRPr lang="fr-FR" sz="1200">
            <a:latin typeface="+mj-lt"/>
            <a:cs typeface="Times New Roman" pitchFamily="18" charset="0"/>
          </a:endParaRPr>
        </a:p>
      </xdr:txBody>
    </xdr:sp>
    <xdr:clientData/>
  </xdr:twoCellAnchor>
  <xdr:oneCellAnchor>
    <xdr:from>
      <xdr:col>1</xdr:col>
      <xdr:colOff>9525</xdr:colOff>
      <xdr:row>0</xdr:row>
      <xdr:rowOff>47625</xdr:rowOff>
    </xdr:from>
    <xdr:ext cx="2868388" cy="505267"/>
    <xdr:sp macro="" textlink="">
      <xdr:nvSpPr>
        <xdr:cNvPr id="5" name="ZoneTexte 4"/>
        <xdr:cNvSpPr txBox="1"/>
      </xdr:nvSpPr>
      <xdr:spPr>
        <a:xfrm>
          <a:off x="438150" y="47625"/>
          <a:ext cx="2868388" cy="5052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fr-FR" sz="1400" b="1">
              <a:latin typeface="Times New Roman" pitchFamily="18" charset="0"/>
              <a:cs typeface="Times New Roman" pitchFamily="18" charset="0"/>
            </a:rPr>
            <a:t>ESCF de Constantine</a:t>
          </a:r>
        </a:p>
        <a:p>
          <a:pPr algn="l"/>
          <a:r>
            <a:rPr lang="fr-FR" sz="1400" b="1" u="sng">
              <a:latin typeface="Times New Roman" pitchFamily="18" charset="0"/>
              <a:cs typeface="Times New Roman" pitchFamily="18" charset="0"/>
            </a:rPr>
            <a:t>TP :</a:t>
          </a:r>
          <a:r>
            <a:rPr lang="fr-FR" sz="1400" b="0">
              <a:latin typeface="Times New Roman" pitchFamily="18" charset="0"/>
              <a:cs typeface="Times New Roman" pitchFamily="18" charset="0"/>
            </a:rPr>
            <a:t> Tri et filtre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J31"/>
  <sheetViews>
    <sheetView tabSelected="1" workbookViewId="0">
      <selection activeCell="I24" sqref="I24"/>
    </sheetView>
  </sheetViews>
  <sheetFormatPr baseColWidth="10" defaultRowHeight="15" x14ac:dyDescent="0.25"/>
  <cols>
    <col min="1" max="1" width="6.42578125" customWidth="1"/>
    <col min="2" max="2" width="26.5703125" customWidth="1"/>
    <col min="3" max="3" width="15.140625" customWidth="1"/>
    <col min="4" max="4" width="11.5703125" customWidth="1"/>
    <col min="5" max="5" width="11.85546875" customWidth="1"/>
    <col min="6" max="6" width="7.5703125" customWidth="1"/>
    <col min="7" max="7" width="18.28515625" customWidth="1"/>
    <col min="8" max="8" width="15.42578125" customWidth="1"/>
    <col min="9" max="9" width="36.7109375" customWidth="1"/>
    <col min="10" max="10" width="13.5703125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5" spans="2:10" ht="35.25" customHeight="1" thickBot="1" x14ac:dyDescent="0.3">
      <c r="B5" s="10" t="s">
        <v>0</v>
      </c>
      <c r="C5" s="10" t="s">
        <v>1</v>
      </c>
      <c r="D5" s="12" t="s">
        <v>7</v>
      </c>
      <c r="E5" s="10" t="s">
        <v>2</v>
      </c>
      <c r="F5" s="10" t="s">
        <v>3</v>
      </c>
      <c r="G5" s="10" t="s">
        <v>4</v>
      </c>
      <c r="H5" s="10" t="s">
        <v>5</v>
      </c>
      <c r="I5" s="11" t="s">
        <v>6</v>
      </c>
    </row>
    <row r="6" spans="2:10" ht="15.75" x14ac:dyDescent="0.25">
      <c r="B6" s="24" t="s">
        <v>16</v>
      </c>
      <c r="C6" s="25">
        <v>39813</v>
      </c>
      <c r="D6" s="29">
        <f t="shared" ref="D6:D13" si="0">YEAR(C6)</f>
        <v>2008</v>
      </c>
      <c r="E6" s="13">
        <v>740</v>
      </c>
      <c r="F6" s="26">
        <v>12</v>
      </c>
      <c r="G6" s="19">
        <f t="shared" ref="G6:G13" si="1">E6*F6</f>
        <v>8880</v>
      </c>
      <c r="H6" s="19">
        <f t="shared" ref="H6:H13" si="2">IF(F6&gt;20, 0.05, IF(F6&gt;10, 0.03, 0))*G6</f>
        <v>266.39999999999998</v>
      </c>
      <c r="I6" s="16">
        <f t="shared" ref="I6:I13" si="3">(G6-H6)*0.17+(G6-H6)</f>
        <v>10077.912</v>
      </c>
    </row>
    <row r="7" spans="2:10" ht="15.75" x14ac:dyDescent="0.25">
      <c r="B7" s="24" t="s">
        <v>17</v>
      </c>
      <c r="C7" s="25">
        <v>39830</v>
      </c>
      <c r="D7" s="29">
        <f t="shared" si="0"/>
        <v>2009</v>
      </c>
      <c r="E7" s="14">
        <v>540</v>
      </c>
      <c r="F7" s="27">
        <v>24</v>
      </c>
      <c r="G7" s="20">
        <f t="shared" si="1"/>
        <v>12960</v>
      </c>
      <c r="H7" s="20">
        <f t="shared" si="2"/>
        <v>648</v>
      </c>
      <c r="I7" s="17">
        <f t="shared" si="3"/>
        <v>14405.04</v>
      </c>
    </row>
    <row r="8" spans="2:10" ht="15.75" x14ac:dyDescent="0.25">
      <c r="B8" s="24" t="s">
        <v>14</v>
      </c>
      <c r="C8" s="25">
        <v>39542</v>
      </c>
      <c r="D8" s="29">
        <f t="shared" si="0"/>
        <v>2008</v>
      </c>
      <c r="E8" s="14">
        <v>2300</v>
      </c>
      <c r="F8" s="27">
        <v>11</v>
      </c>
      <c r="G8" s="20">
        <f t="shared" si="1"/>
        <v>25300</v>
      </c>
      <c r="H8" s="20">
        <f t="shared" si="2"/>
        <v>759</v>
      </c>
      <c r="I8" s="17">
        <f t="shared" si="3"/>
        <v>28712.97</v>
      </c>
    </row>
    <row r="9" spans="2:10" ht="15.75" x14ac:dyDescent="0.25">
      <c r="B9" s="24" t="s">
        <v>15</v>
      </c>
      <c r="C9" s="25">
        <v>39805</v>
      </c>
      <c r="D9" s="29">
        <f t="shared" si="0"/>
        <v>2008</v>
      </c>
      <c r="E9" s="14">
        <v>1190</v>
      </c>
      <c r="F9" s="27">
        <v>12</v>
      </c>
      <c r="G9" s="20">
        <f t="shared" si="1"/>
        <v>14280</v>
      </c>
      <c r="H9" s="20">
        <f t="shared" si="2"/>
        <v>428.4</v>
      </c>
      <c r="I9" s="17">
        <f t="shared" si="3"/>
        <v>16206.372000000001</v>
      </c>
    </row>
    <row r="10" spans="2:10" ht="15.75" x14ac:dyDescent="0.25">
      <c r="B10" s="24" t="s">
        <v>10</v>
      </c>
      <c r="C10" s="25">
        <v>39794</v>
      </c>
      <c r="D10" s="29">
        <f t="shared" si="0"/>
        <v>2008</v>
      </c>
      <c r="E10" s="14">
        <v>780</v>
      </c>
      <c r="F10" s="27">
        <v>31</v>
      </c>
      <c r="G10" s="20">
        <f t="shared" si="1"/>
        <v>24180</v>
      </c>
      <c r="H10" s="20">
        <f t="shared" si="2"/>
        <v>1209</v>
      </c>
      <c r="I10" s="17">
        <f t="shared" si="3"/>
        <v>26876.07</v>
      </c>
    </row>
    <row r="11" spans="2:10" ht="15.75" x14ac:dyDescent="0.25">
      <c r="B11" s="24" t="s">
        <v>13</v>
      </c>
      <c r="C11" s="25">
        <v>39033</v>
      </c>
      <c r="D11" s="29">
        <f t="shared" si="0"/>
        <v>2006</v>
      </c>
      <c r="E11" s="14">
        <v>5890</v>
      </c>
      <c r="F11" s="27">
        <v>5</v>
      </c>
      <c r="G11" s="20">
        <f t="shared" si="1"/>
        <v>29450</v>
      </c>
      <c r="H11" s="20">
        <f t="shared" si="2"/>
        <v>0</v>
      </c>
      <c r="I11" s="17">
        <f t="shared" si="3"/>
        <v>34456.5</v>
      </c>
    </row>
    <row r="12" spans="2:10" ht="18.75" customHeight="1" x14ac:dyDescent="0.25">
      <c r="B12" s="24" t="s">
        <v>11</v>
      </c>
      <c r="C12" s="25">
        <v>38718</v>
      </c>
      <c r="D12" s="29">
        <f t="shared" si="0"/>
        <v>2006</v>
      </c>
      <c r="E12" s="14">
        <v>2390</v>
      </c>
      <c r="F12" s="27">
        <v>21</v>
      </c>
      <c r="G12" s="20">
        <f t="shared" si="1"/>
        <v>50190</v>
      </c>
      <c r="H12" s="20">
        <f t="shared" si="2"/>
        <v>2509.5</v>
      </c>
      <c r="I12" s="17">
        <f t="shared" si="3"/>
        <v>55786.184999999998</v>
      </c>
    </row>
    <row r="13" spans="2:10" ht="30.75" thickBot="1" x14ac:dyDescent="0.3">
      <c r="B13" s="24" t="s">
        <v>12</v>
      </c>
      <c r="C13" s="25">
        <v>38777</v>
      </c>
      <c r="D13" s="29">
        <f t="shared" si="0"/>
        <v>2006</v>
      </c>
      <c r="E13" s="15">
        <v>3990</v>
      </c>
      <c r="F13" s="28">
        <v>14</v>
      </c>
      <c r="G13" s="21">
        <f t="shared" si="1"/>
        <v>55860</v>
      </c>
      <c r="H13" s="21">
        <f t="shared" si="2"/>
        <v>1675.8</v>
      </c>
      <c r="I13" s="18">
        <f t="shared" si="3"/>
        <v>63395.513999999996</v>
      </c>
    </row>
    <row r="14" spans="2:10" ht="30.75" customHeight="1" x14ac:dyDescent="0.25">
      <c r="B14" s="7"/>
      <c r="C14" s="7"/>
      <c r="D14" s="7"/>
      <c r="E14" s="7"/>
      <c r="J14" s="22"/>
    </row>
    <row r="15" spans="2:10" ht="31.5" customHeight="1" x14ac:dyDescent="0.25">
      <c r="B15" s="7"/>
      <c r="C15" s="7"/>
      <c r="D15" s="7"/>
      <c r="E15" s="7"/>
      <c r="J15" s="22"/>
    </row>
    <row r="16" spans="2:10" ht="33" customHeight="1" x14ac:dyDescent="0.25">
      <c r="B16" s="7"/>
      <c r="C16" s="7"/>
      <c r="D16" s="7"/>
      <c r="E16" s="7"/>
      <c r="F16" s="7"/>
      <c r="G16" s="30" t="s">
        <v>8</v>
      </c>
      <c r="H16" s="31"/>
      <c r="I16" s="23" t="str">
        <f>LOOKUP(MAX(C6:C13),C6:C13,B6:B13)</f>
        <v>système windows xp familial professionnel</v>
      </c>
      <c r="J16" s="7"/>
    </row>
    <row r="17" spans="2:10" ht="15.75" x14ac:dyDescent="0.25">
      <c r="B17" s="7"/>
      <c r="C17" s="7"/>
      <c r="D17" s="7"/>
      <c r="E17" s="7"/>
      <c r="F17" s="7"/>
      <c r="G17" s="30" t="s">
        <v>9</v>
      </c>
      <c r="H17" s="31"/>
      <c r="I17" s="23" t="e">
        <f>LOOKUP(MIN(C6:C13),C6:C13,B6:B13)</f>
        <v>#N/A</v>
      </c>
      <c r="J17" s="7"/>
    </row>
    <row r="18" spans="2:10" ht="15.75" x14ac:dyDescent="0.25">
      <c r="B18" s="7"/>
      <c r="C18" s="7"/>
      <c r="D18" s="7"/>
      <c r="E18" s="7"/>
      <c r="F18" s="7"/>
      <c r="G18" s="7"/>
      <c r="H18" s="7"/>
      <c r="I18" s="7"/>
      <c r="J18" s="7"/>
    </row>
    <row r="19" spans="2:10" ht="15.75" x14ac:dyDescent="0.25">
      <c r="B19" s="7"/>
      <c r="C19" s="7"/>
      <c r="D19" s="7"/>
      <c r="E19" s="7"/>
      <c r="F19" s="7"/>
      <c r="G19" s="7"/>
      <c r="H19" s="7"/>
      <c r="I19" s="7"/>
      <c r="J19" s="7"/>
    </row>
    <row r="20" spans="2:10" ht="15.75" x14ac:dyDescent="0.25">
      <c r="B20" s="7"/>
      <c r="C20" s="7"/>
      <c r="D20" s="7"/>
      <c r="E20" s="7"/>
      <c r="F20" s="7"/>
      <c r="G20" s="7"/>
      <c r="H20" s="7"/>
      <c r="I20" s="7"/>
      <c r="J20" s="7"/>
    </row>
    <row r="21" spans="2:10" ht="15.75" x14ac:dyDescent="0.25">
      <c r="B21" s="7"/>
      <c r="C21" s="7"/>
      <c r="D21" s="7"/>
      <c r="E21" s="7"/>
      <c r="F21" s="7"/>
      <c r="G21" s="7"/>
      <c r="H21" s="7"/>
      <c r="I21" s="7"/>
      <c r="J21" s="7"/>
    </row>
    <row r="22" spans="2:10" ht="15.75" x14ac:dyDescent="0.25">
      <c r="B22" s="7"/>
      <c r="C22" s="7"/>
      <c r="D22" s="7"/>
      <c r="E22" s="7"/>
      <c r="F22" s="7"/>
      <c r="G22" s="7"/>
      <c r="H22" s="7"/>
      <c r="I22" s="7"/>
      <c r="J22" s="7"/>
    </row>
    <row r="23" spans="2:10" ht="15.75" x14ac:dyDescent="0.25">
      <c r="B23" s="7"/>
      <c r="C23" s="7"/>
      <c r="D23" s="7"/>
      <c r="E23" s="7"/>
      <c r="F23" s="7"/>
      <c r="G23" s="7"/>
      <c r="H23" s="7"/>
      <c r="I23" s="7"/>
      <c r="J23" s="7"/>
    </row>
    <row r="24" spans="2:10" ht="15.75" x14ac:dyDescent="0.25">
      <c r="B24" s="7"/>
      <c r="C24" s="7"/>
      <c r="D24" s="7"/>
      <c r="E24" s="7"/>
      <c r="F24" s="7"/>
      <c r="G24" s="7"/>
      <c r="H24" s="7"/>
      <c r="I24" s="7"/>
      <c r="J24" s="7"/>
    </row>
    <row r="25" spans="2:10" ht="15.75" x14ac:dyDescent="0.25">
      <c r="B25" s="9"/>
      <c r="C25" s="9"/>
      <c r="D25" s="9"/>
      <c r="E25" s="9"/>
      <c r="F25" s="9"/>
      <c r="G25" s="9"/>
      <c r="H25" s="9"/>
      <c r="I25" s="9"/>
      <c r="J25" s="8"/>
    </row>
    <row r="26" spans="2:10" x14ac:dyDescent="0.25">
      <c r="B26" s="1"/>
      <c r="C26" s="1"/>
      <c r="D26" s="1"/>
      <c r="E26" s="3"/>
      <c r="F26" s="1"/>
      <c r="G26" s="3"/>
      <c r="H26" s="3"/>
      <c r="I26" s="3"/>
      <c r="J26" s="1"/>
    </row>
    <row r="27" spans="2:10" x14ac:dyDescent="0.25">
      <c r="B27" s="1"/>
      <c r="C27" s="1"/>
      <c r="D27" s="1"/>
      <c r="E27" s="3"/>
      <c r="F27" s="1"/>
      <c r="G27" s="3"/>
      <c r="H27" s="3"/>
      <c r="I27" s="3"/>
      <c r="J27" s="1"/>
    </row>
    <row r="28" spans="2:10" x14ac:dyDescent="0.25">
      <c r="B28" s="1"/>
      <c r="C28" s="1"/>
      <c r="D28" s="1"/>
      <c r="E28" s="3"/>
      <c r="F28" s="1"/>
      <c r="G28" s="3"/>
      <c r="H28" s="3"/>
      <c r="I28" s="3"/>
      <c r="J28" s="1"/>
    </row>
    <row r="29" spans="2:10" x14ac:dyDescent="0.25">
      <c r="B29" s="1"/>
      <c r="C29" s="1"/>
      <c r="D29" s="1"/>
      <c r="E29" s="3"/>
      <c r="F29" s="1"/>
      <c r="G29" s="3"/>
      <c r="H29" s="3"/>
      <c r="I29" s="3"/>
    </row>
    <row r="30" spans="2:10" x14ac:dyDescent="0.25">
      <c r="B30" s="2"/>
      <c r="C30" s="2"/>
      <c r="D30" s="2"/>
      <c r="E30" s="2"/>
      <c r="F30" s="2"/>
      <c r="G30" s="2"/>
      <c r="H30" s="2"/>
      <c r="I30" s="2"/>
    </row>
    <row r="31" spans="2:10" x14ac:dyDescent="0.25">
      <c r="B31" s="1"/>
      <c r="C31" s="4"/>
      <c r="D31" s="4"/>
      <c r="E31" s="5"/>
      <c r="F31" s="6"/>
      <c r="G31" s="5"/>
      <c r="H31" s="5"/>
      <c r="I31" s="5"/>
    </row>
  </sheetData>
  <sortState ref="B6:I13">
    <sortCondition ref="B6"/>
  </sortState>
  <mergeCells count="2">
    <mergeCell ref="G17:H17"/>
    <mergeCell ref="G16:H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trier et filter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Imene</cp:lastModifiedBy>
  <cp:lastPrinted>2012-04-02T08:02:16Z</cp:lastPrinted>
  <dcterms:created xsi:type="dcterms:W3CDTF">2011-12-22T23:30:10Z</dcterms:created>
  <dcterms:modified xsi:type="dcterms:W3CDTF">2020-07-04T22:01:50Z</dcterms:modified>
</cp:coreProperties>
</file>